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/>
  </bookViews>
  <sheets>
    <sheet name="16.10.31 St. Hansturneringa dri" sheetId="1" r:id="rId1"/>
  </sheets>
  <calcPr calcId="152511"/>
</workbook>
</file>

<file path=xl/calcChain.xml><?xml version="1.0" encoding="utf-8"?>
<calcChain xmlns="http://schemas.openxmlformats.org/spreadsheetml/2006/main">
  <c r="L23" i="1" l="1"/>
  <c r="E33" i="1" l="1"/>
  <c r="E9" i="1"/>
  <c r="E35" i="1" l="1"/>
  <c r="E40" i="1" s="1"/>
</calcChain>
</file>

<file path=xl/sharedStrings.xml><?xml version="1.0" encoding="utf-8"?>
<sst xmlns="http://schemas.openxmlformats.org/spreadsheetml/2006/main" count="43" uniqueCount="43">
  <si>
    <t>Kontonr</t>
  </si>
  <si>
    <t>Kontonavn</t>
  </si>
  <si>
    <t>Sponsor/samarbeidsavtaler avgiftspliktig</t>
  </si>
  <si>
    <t>Salgsinntekter, kiosk, avgiftsfritt</t>
  </si>
  <si>
    <t>Stevneinntekter</t>
  </si>
  <si>
    <t>Påmeldingsavgifter - startkontingenter</t>
  </si>
  <si>
    <t>Offentlig tilskudd/refusjon</t>
  </si>
  <si>
    <t>Sum driftsinntekter</t>
  </si>
  <si>
    <t>Stevneutgifter</t>
  </si>
  <si>
    <t>Dommerutgifter</t>
  </si>
  <si>
    <t>Skader, medisiner</t>
  </si>
  <si>
    <t>Treningsutgifter</t>
  </si>
  <si>
    <t>Lønn til ansatte</t>
  </si>
  <si>
    <t>Renovasjon, vann, avløp vedr. lokaler</t>
  </si>
  <si>
    <t>Leie inventar</t>
  </si>
  <si>
    <t>Driftsmateriale</t>
  </si>
  <si>
    <t>Reparasjon og vedlikehold utstyr</t>
  </si>
  <si>
    <t>Rep. og vedlikehold idrettsanlegg</t>
  </si>
  <si>
    <t>Kontorrekvisita</t>
  </si>
  <si>
    <t>Kostnader WEB-side</t>
  </si>
  <si>
    <t>Møte, kurs, oppdatering og lignende</t>
  </si>
  <si>
    <t>Omkostninger betalingsterminal</t>
  </si>
  <si>
    <t>Telefon</t>
  </si>
  <si>
    <t>Drivstoff, transportmidler</t>
  </si>
  <si>
    <t>Sponsorkostnad, ikke oppgavepliktig</t>
  </si>
  <si>
    <t>Salgskostnad kiosk</t>
  </si>
  <si>
    <t>Reklamekostnad</t>
  </si>
  <si>
    <t>Gaver/premier, fradragsberettiget</t>
  </si>
  <si>
    <t>Sosiale arrangement for egne medlemmer</t>
  </si>
  <si>
    <t xml:space="preserve">Sum driftskostnader </t>
  </si>
  <si>
    <t>Sum driftsresultat</t>
  </si>
  <si>
    <t>Renteinntekt, skattefri</t>
  </si>
  <si>
    <t>Annen finanskostnad</t>
  </si>
  <si>
    <t>Årsresultat</t>
  </si>
  <si>
    <t>Reelt hittil 2016</t>
  </si>
  <si>
    <t>Budsjett 2016</t>
  </si>
  <si>
    <t>Budsjett 2017</t>
  </si>
  <si>
    <t>brakke</t>
  </si>
  <si>
    <t>bord og benker</t>
  </si>
  <si>
    <t>Trykking av reklame på drakter til Norway Cup</t>
  </si>
  <si>
    <t>Avklare alt som ligger under denne posten i 2016?</t>
  </si>
  <si>
    <t>Telt parkering. Kjøp av bord og benker til telt, samt kjøp av lagerbrakke</t>
  </si>
  <si>
    <t>telt og stoler til parkering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</si>
</sst>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G9" sqref="G9"/>
    </sheetView>
  </sheetViews>
  <sheetFormatPr baseColWidth="10" defaultColWidth="11.42578125" defaultRowHeight="12.75" x14ac:dyDescent="0.2"/>
  <cols>
    <col min="2" max="2" width="36" bestFit="1" customWidth="1"/>
    <col min="3" max="3" width="14.28515625" customWidth="1"/>
    <col min="4" max="4" width="12.7109375" customWidth="1"/>
  </cols>
  <sheetData>
    <row r="1" spans="1:5" x14ac:dyDescent="0.2">
      <c r="A1" t="s">
        <v>0</v>
      </c>
      <c r="B1" t="s">
        <v>1</v>
      </c>
      <c r="C1" t="s">
        <v>34</v>
      </c>
      <c r="D1" t="s">
        <v>35</v>
      </c>
      <c r="E1" s="3" t="s">
        <v>36</v>
      </c>
    </row>
    <row r="2" spans="1:5" x14ac:dyDescent="0.2">
      <c r="E2" s="3"/>
    </row>
    <row r="3" spans="1:5" x14ac:dyDescent="0.2">
      <c r="A3">
        <v>3020</v>
      </c>
      <c r="B3" t="s">
        <v>2</v>
      </c>
      <c r="C3" s="1">
        <v>-100000</v>
      </c>
      <c r="D3" s="1">
        <v>-100000</v>
      </c>
      <c r="E3" s="4">
        <v>-100000</v>
      </c>
    </row>
    <row r="4" spans="1:5" x14ac:dyDescent="0.2">
      <c r="A4">
        <v>3100</v>
      </c>
      <c r="B4" t="s">
        <v>3</v>
      </c>
      <c r="C4" s="1">
        <v>-223221</v>
      </c>
      <c r="D4" s="1">
        <v>-220000</v>
      </c>
      <c r="E4" s="4">
        <v>-220000</v>
      </c>
    </row>
    <row r="5" spans="1:5" x14ac:dyDescent="0.2">
      <c r="A5">
        <v>3320</v>
      </c>
      <c r="B5" t="s">
        <v>4</v>
      </c>
      <c r="C5" s="1">
        <v>-100600</v>
      </c>
      <c r="D5" s="1">
        <v>-45000</v>
      </c>
      <c r="E5" s="4">
        <v>-80000</v>
      </c>
    </row>
    <row r="6" spans="1:5" x14ac:dyDescent="0.2">
      <c r="A6">
        <v>3340</v>
      </c>
      <c r="B6" t="s">
        <v>5</v>
      </c>
      <c r="C6" s="1">
        <v>-110200</v>
      </c>
      <c r="D6" s="1">
        <v>-100000</v>
      </c>
      <c r="E6" s="4">
        <v>-100000</v>
      </c>
    </row>
    <row r="7" spans="1:5" x14ac:dyDescent="0.2">
      <c r="A7">
        <v>3400</v>
      </c>
      <c r="B7" t="s">
        <v>6</v>
      </c>
      <c r="C7" s="1">
        <v>-15000</v>
      </c>
      <c r="D7" s="1">
        <v>-10000</v>
      </c>
      <c r="E7" s="4">
        <v>-10000</v>
      </c>
    </row>
    <row r="8" spans="1:5" x14ac:dyDescent="0.2">
      <c r="C8" s="1"/>
      <c r="D8" s="1"/>
      <c r="E8" s="4"/>
    </row>
    <row r="9" spans="1:5" x14ac:dyDescent="0.2">
      <c r="B9" t="s">
        <v>7</v>
      </c>
      <c r="C9" s="1">
        <v>-549021</v>
      </c>
      <c r="D9" s="1">
        <v>-475000</v>
      </c>
      <c r="E9" s="4">
        <f>SUM(E3:E7)</f>
        <v>-510000</v>
      </c>
    </row>
    <row r="10" spans="1:5" x14ac:dyDescent="0.2">
      <c r="C10" s="1"/>
      <c r="D10" s="1"/>
      <c r="E10" s="4"/>
    </row>
    <row r="11" spans="1:5" x14ac:dyDescent="0.2">
      <c r="A11">
        <v>4110</v>
      </c>
      <c r="B11" t="s">
        <v>8</v>
      </c>
      <c r="C11" s="1">
        <v>27549.8</v>
      </c>
      <c r="D11" s="1">
        <v>20000</v>
      </c>
      <c r="E11" s="4">
        <v>28000</v>
      </c>
    </row>
    <row r="12" spans="1:5" x14ac:dyDescent="0.2">
      <c r="A12">
        <v>4111</v>
      </c>
      <c r="B12" t="s">
        <v>9</v>
      </c>
      <c r="C12" s="2">
        <v>0</v>
      </c>
      <c r="D12" s="1">
        <v>2500</v>
      </c>
      <c r="E12" s="5">
        <v>3000</v>
      </c>
    </row>
    <row r="13" spans="1:5" x14ac:dyDescent="0.2">
      <c r="A13">
        <v>4120</v>
      </c>
      <c r="B13" t="s">
        <v>10</v>
      </c>
      <c r="C13" s="2">
        <v>802.4</v>
      </c>
      <c r="D13" s="1">
        <v>1000</v>
      </c>
      <c r="E13" s="5">
        <v>1000</v>
      </c>
    </row>
    <row r="14" spans="1:5" x14ac:dyDescent="0.2">
      <c r="A14">
        <v>4200</v>
      </c>
      <c r="B14" t="s">
        <v>11</v>
      </c>
      <c r="C14" s="1">
        <v>2500</v>
      </c>
      <c r="D14" s="2">
        <v>0</v>
      </c>
      <c r="E14" s="4">
        <v>0</v>
      </c>
    </row>
    <row r="15" spans="1:5" x14ac:dyDescent="0.2">
      <c r="A15">
        <v>5000</v>
      </c>
      <c r="B15" t="s">
        <v>12</v>
      </c>
      <c r="C15" s="2">
        <v>0</v>
      </c>
      <c r="D15" s="1">
        <v>3000</v>
      </c>
      <c r="E15" s="5">
        <v>3000</v>
      </c>
    </row>
    <row r="16" spans="1:5" x14ac:dyDescent="0.2">
      <c r="A16">
        <v>6320</v>
      </c>
      <c r="B16" t="s">
        <v>13</v>
      </c>
      <c r="C16" s="1">
        <v>4436.8</v>
      </c>
      <c r="D16" s="1">
        <v>14000</v>
      </c>
      <c r="E16" s="4">
        <v>10000</v>
      </c>
    </row>
    <row r="17" spans="1:13" x14ac:dyDescent="0.2">
      <c r="A17">
        <v>6410</v>
      </c>
      <c r="B17" t="s">
        <v>14</v>
      </c>
      <c r="C17" s="1">
        <v>1434.6</v>
      </c>
      <c r="D17" s="2">
        <v>0</v>
      </c>
      <c r="E17" s="4">
        <v>2000</v>
      </c>
    </row>
    <row r="18" spans="1:13" x14ac:dyDescent="0.2">
      <c r="A18">
        <v>6550</v>
      </c>
      <c r="B18" t="s">
        <v>15</v>
      </c>
      <c r="C18" s="1">
        <v>76825.02</v>
      </c>
      <c r="D18" s="1">
        <v>50000</v>
      </c>
      <c r="E18" s="4">
        <v>50000</v>
      </c>
      <c r="G18" t="s">
        <v>40</v>
      </c>
    </row>
    <row r="19" spans="1:13" x14ac:dyDescent="0.2">
      <c r="A19">
        <v>6620</v>
      </c>
      <c r="B19" t="s">
        <v>16</v>
      </c>
      <c r="C19" s="2">
        <v>0</v>
      </c>
      <c r="D19" s="1">
        <v>5000</v>
      </c>
      <c r="E19" s="4">
        <v>5000</v>
      </c>
    </row>
    <row r="20" spans="1:13" x14ac:dyDescent="0.2">
      <c r="A20">
        <v>6630</v>
      </c>
      <c r="B20" t="s">
        <v>17</v>
      </c>
      <c r="C20" s="1">
        <v>19140.400000000001</v>
      </c>
      <c r="D20" s="1">
        <v>7000</v>
      </c>
      <c r="E20" s="4">
        <v>36000</v>
      </c>
      <c r="G20" t="s">
        <v>41</v>
      </c>
      <c r="L20">
        <v>15000</v>
      </c>
      <c r="M20" t="s">
        <v>38</v>
      </c>
    </row>
    <row r="21" spans="1:13" x14ac:dyDescent="0.2">
      <c r="A21">
        <v>6800</v>
      </c>
      <c r="B21" t="s">
        <v>18</v>
      </c>
      <c r="C21">
        <v>900.82</v>
      </c>
      <c r="D21" s="1">
        <v>1000</v>
      </c>
      <c r="E21" s="4">
        <v>1000</v>
      </c>
      <c r="L21">
        <v>15000</v>
      </c>
      <c r="M21" t="s">
        <v>37</v>
      </c>
    </row>
    <row r="22" spans="1:13" x14ac:dyDescent="0.2">
      <c r="A22">
        <v>6815</v>
      </c>
      <c r="B22" t="s">
        <v>19</v>
      </c>
      <c r="C22" s="1">
        <v>1000</v>
      </c>
      <c r="D22" s="2">
        <v>0</v>
      </c>
      <c r="E22" s="4">
        <v>2500</v>
      </c>
      <c r="L22">
        <v>6000</v>
      </c>
      <c r="M22" t="s">
        <v>42</v>
      </c>
    </row>
    <row r="23" spans="1:13" x14ac:dyDescent="0.2">
      <c r="A23">
        <v>6860</v>
      </c>
      <c r="B23" t="s">
        <v>20</v>
      </c>
      <c r="C23" s="2">
        <v>0</v>
      </c>
      <c r="D23" s="1">
        <v>1000</v>
      </c>
      <c r="E23" s="4">
        <v>1000</v>
      </c>
      <c r="L23">
        <f>SUM(L20:L22)</f>
        <v>36000</v>
      </c>
    </row>
    <row r="24" spans="1:13" x14ac:dyDescent="0.2">
      <c r="A24">
        <v>6880</v>
      </c>
      <c r="B24" t="s">
        <v>21</v>
      </c>
      <c r="C24" s="1">
        <v>4710.12</v>
      </c>
      <c r="D24" s="2">
        <v>0</v>
      </c>
      <c r="E24" s="4">
        <v>5000</v>
      </c>
    </row>
    <row r="25" spans="1:13" x14ac:dyDescent="0.2">
      <c r="A25">
        <v>6900</v>
      </c>
      <c r="B25" t="s">
        <v>22</v>
      </c>
      <c r="C25" s="2">
        <v>0</v>
      </c>
      <c r="D25" s="1">
        <v>4000</v>
      </c>
      <c r="E25" s="4">
        <v>1000</v>
      </c>
    </row>
    <row r="26" spans="1:13" x14ac:dyDescent="0.2">
      <c r="A26">
        <v>7000</v>
      </c>
      <c r="B26" t="s">
        <v>23</v>
      </c>
      <c r="C26" s="1">
        <v>1057.8</v>
      </c>
      <c r="D26" s="2">
        <v>0</v>
      </c>
      <c r="E26" s="4">
        <v>1500</v>
      </c>
    </row>
    <row r="27" spans="1:13" x14ac:dyDescent="0.2">
      <c r="A27">
        <v>7210</v>
      </c>
      <c r="B27" t="s">
        <v>24</v>
      </c>
      <c r="C27" s="2">
        <v>0</v>
      </c>
      <c r="D27" s="1">
        <v>1000</v>
      </c>
      <c r="E27" s="5">
        <v>0</v>
      </c>
    </row>
    <row r="28" spans="1:13" x14ac:dyDescent="0.2">
      <c r="A28">
        <v>7300</v>
      </c>
      <c r="B28" t="s">
        <v>25</v>
      </c>
      <c r="C28" s="1">
        <v>105573.58</v>
      </c>
      <c r="D28" s="1">
        <v>105000</v>
      </c>
      <c r="E28" s="4">
        <v>105000</v>
      </c>
    </row>
    <row r="29" spans="1:13" x14ac:dyDescent="0.2">
      <c r="A29">
        <v>7320</v>
      </c>
      <c r="B29" t="s">
        <v>26</v>
      </c>
      <c r="C29" s="2">
        <v>0</v>
      </c>
      <c r="D29" s="1">
        <v>10000</v>
      </c>
      <c r="E29" s="4">
        <v>10000</v>
      </c>
      <c r="G29" t="s">
        <v>39</v>
      </c>
    </row>
    <row r="30" spans="1:13" x14ac:dyDescent="0.2">
      <c r="A30">
        <v>7420</v>
      </c>
      <c r="B30" t="s">
        <v>27</v>
      </c>
      <c r="C30" s="1">
        <v>24377.599999999999</v>
      </c>
      <c r="D30" s="1">
        <v>25000</v>
      </c>
      <c r="E30" s="4">
        <v>25000</v>
      </c>
    </row>
    <row r="31" spans="1:13" x14ac:dyDescent="0.2">
      <c r="A31">
        <v>7430</v>
      </c>
      <c r="B31" t="s">
        <v>28</v>
      </c>
      <c r="C31" s="1">
        <v>4436</v>
      </c>
      <c r="D31" s="1">
        <v>5000</v>
      </c>
      <c r="E31" s="4">
        <v>5000</v>
      </c>
    </row>
    <row r="32" spans="1:13" x14ac:dyDescent="0.2">
      <c r="C32" s="1"/>
      <c r="D32" s="1"/>
      <c r="E32" s="4"/>
    </row>
    <row r="33" spans="1:5" x14ac:dyDescent="0.2">
      <c r="B33" t="s">
        <v>29</v>
      </c>
      <c r="C33" s="1">
        <v>-274744.94</v>
      </c>
      <c r="D33" s="1">
        <v>-254500</v>
      </c>
      <c r="E33" s="4">
        <f>SUM(E11:E31)</f>
        <v>295000</v>
      </c>
    </row>
    <row r="34" spans="1:5" x14ac:dyDescent="0.2">
      <c r="C34" s="1"/>
      <c r="D34" s="1"/>
      <c r="E34" s="4"/>
    </row>
    <row r="35" spans="1:5" x14ac:dyDescent="0.2">
      <c r="B35" t="s">
        <v>30</v>
      </c>
      <c r="C35" s="1">
        <v>-274276.06</v>
      </c>
      <c r="D35" s="1">
        <v>-220500</v>
      </c>
      <c r="E35" s="4">
        <f>E9+E33</f>
        <v>-215000</v>
      </c>
    </row>
    <row r="36" spans="1:5" x14ac:dyDescent="0.2">
      <c r="C36" s="1"/>
      <c r="D36" s="1"/>
      <c r="E36" s="4"/>
    </row>
    <row r="37" spans="1:5" x14ac:dyDescent="0.2">
      <c r="A37">
        <v>8040</v>
      </c>
      <c r="B37" t="s">
        <v>31</v>
      </c>
      <c r="C37" s="1">
        <v>-4012</v>
      </c>
      <c r="D37" s="2">
        <v>0</v>
      </c>
      <c r="E37" s="4">
        <v>-4012</v>
      </c>
    </row>
    <row r="38" spans="1:5" x14ac:dyDescent="0.2">
      <c r="A38">
        <v>8170</v>
      </c>
      <c r="B38" t="s">
        <v>32</v>
      </c>
      <c r="C38" s="2">
        <v>600</v>
      </c>
      <c r="D38" s="2">
        <v>0</v>
      </c>
      <c r="E38" s="5">
        <v>600</v>
      </c>
    </row>
    <row r="39" spans="1:5" x14ac:dyDescent="0.2">
      <c r="E39" s="3"/>
    </row>
    <row r="40" spans="1:5" x14ac:dyDescent="0.2">
      <c r="B40" t="s">
        <v>33</v>
      </c>
      <c r="C40" s="1">
        <v>-277688.06</v>
      </c>
      <c r="D40" s="2">
        <v>-220500</v>
      </c>
      <c r="E40" s="4">
        <f>E35+E37+E38</f>
        <v>-218412</v>
      </c>
    </row>
  </sheetData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16.10.31 St. Hansturneringa dri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Aamo Nikolaisen</dc:creator>
  <cp:lastModifiedBy>elin</cp:lastModifiedBy>
  <cp:revision/>
  <dcterms:created xsi:type="dcterms:W3CDTF">2016-10-17T18:05:59Z</dcterms:created>
  <dcterms:modified xsi:type="dcterms:W3CDTF">2016-12-03T08:08:07Z</dcterms:modified>
</cp:coreProperties>
</file>