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8535"/>
  </bookViews>
  <sheets>
    <sheet name="15.12.31 Skigruppa driftsres." sheetId="1" r:id="rId1"/>
  </sheets>
  <calcPr calcId="125725"/>
</workbook>
</file>

<file path=xl/calcChain.xml><?xml version="1.0" encoding="utf-8"?>
<calcChain xmlns="http://schemas.openxmlformats.org/spreadsheetml/2006/main">
  <c r="D69" i="1"/>
  <c r="E69"/>
  <c r="E24" l="1"/>
  <c r="E71" s="1"/>
</calcChain>
</file>

<file path=xl/sharedStrings.xml><?xml version="1.0" encoding="utf-8"?>
<sst xmlns="http://schemas.openxmlformats.org/spreadsheetml/2006/main" count="70" uniqueCount="69">
  <si>
    <t>Kontonr</t>
  </si>
  <si>
    <t>Kontonavn</t>
  </si>
  <si>
    <t>Salgsinntekter, uttak, avg. pliktig</t>
  </si>
  <si>
    <t>Salgsinntekter, materiell avg. pliktig</t>
  </si>
  <si>
    <t>Sponsor/samarbeidsavtaler avgiftspliktig</t>
  </si>
  <si>
    <t>Salgsinntekter, kiosk, avgiftsfritt</t>
  </si>
  <si>
    <t>Salg materiell/utstyr avgiftsfritt</t>
  </si>
  <si>
    <t>Treningssamlinger</t>
  </si>
  <si>
    <t>Stevneinntekter</t>
  </si>
  <si>
    <t>Påmeldingsavgifter - startkontingenter</t>
  </si>
  <si>
    <t>Offentlig tilskudd/refusjon</t>
  </si>
  <si>
    <t>Andre tilskudd</t>
  </si>
  <si>
    <t>Grasrotandel</t>
  </si>
  <si>
    <t>Annen driftsrelatert inntekt</t>
  </si>
  <si>
    <t>Gruppekontingenter</t>
  </si>
  <si>
    <t>Lisenser</t>
  </si>
  <si>
    <t>Treningsavgifter</t>
  </si>
  <si>
    <t>Egenandeler</t>
  </si>
  <si>
    <t>Dugnad</t>
  </si>
  <si>
    <t>Gaver og bidrag</t>
  </si>
  <si>
    <t>Startkontigenter og påmeldingsavgifter</t>
  </si>
  <si>
    <t>Reiseutgifter egne utøvere</t>
  </si>
  <si>
    <t>Andre utgifter arrangement borte</t>
  </si>
  <si>
    <t>Stevneutgifter</t>
  </si>
  <si>
    <t>Skader, medisiner</t>
  </si>
  <si>
    <t>Treningsutgifter</t>
  </si>
  <si>
    <t>Samlinger</t>
  </si>
  <si>
    <t>Utgifter treningssamling</t>
  </si>
  <si>
    <t>Rekvisita/kontorutstyr</t>
  </si>
  <si>
    <t>Innkjøp utstyr for videresalg til medlemmer</t>
  </si>
  <si>
    <t>Strømutgifter skianlegg</t>
  </si>
  <si>
    <t>Renovasjon, vann, avløp vedr. lokaler</t>
  </si>
  <si>
    <t>Lys, varme vedr. lokaler</t>
  </si>
  <si>
    <t>Leie transportmidler</t>
  </si>
  <si>
    <t>Leie fast eiendom</t>
  </si>
  <si>
    <t>Driftsmateriale</t>
  </si>
  <si>
    <t>Reparasjon og vedlikehold bygninger</t>
  </si>
  <si>
    <t>Reparasjon og vedlikehold utstyr</t>
  </si>
  <si>
    <t>Rep. og vedlikehold idrettsanlegg</t>
  </si>
  <si>
    <t>Kontorrekvisita</t>
  </si>
  <si>
    <t>Data/EDB Kostnad</t>
  </si>
  <si>
    <t>Trykksaker</t>
  </si>
  <si>
    <t>Møte, kurs, oppdatering og lignende</t>
  </si>
  <si>
    <t>Omkostninger Buypass</t>
  </si>
  <si>
    <t>Porto</t>
  </si>
  <si>
    <t>Drivstoff, transportmidler</t>
  </si>
  <si>
    <t>Bilgodtgjørelse, oppgavepliktig</t>
  </si>
  <si>
    <t>Salgskostnad kiosk</t>
  </si>
  <si>
    <t>Utgifter dugnad</t>
  </si>
  <si>
    <t>Medlemskontingent</t>
  </si>
  <si>
    <t>Gaver/premier, fradragsberettiget</t>
  </si>
  <si>
    <t>Sosiale arrangement for egne medlemmer</t>
  </si>
  <si>
    <t>Tilskudd særkretser</t>
  </si>
  <si>
    <t>Forsikringspremie</t>
  </si>
  <si>
    <t>Andel til hovedlaget</t>
  </si>
  <si>
    <t>Sum driftsinntekter</t>
  </si>
  <si>
    <t>Sum driftskostnader</t>
  </si>
  <si>
    <t>Sum driftsresultat</t>
  </si>
  <si>
    <t>Regnskap 2015</t>
  </si>
  <si>
    <t>Renteutgifter</t>
  </si>
  <si>
    <t>Budsjett 2017</t>
  </si>
  <si>
    <t>Budsjett NIL ski- og skiskyting 2017</t>
  </si>
  <si>
    <t>Regnskap 2016</t>
  </si>
  <si>
    <t>Leieinntekt andre varige driftsmidler</t>
  </si>
  <si>
    <t>Innkjøp av varer for videresalg</t>
  </si>
  <si>
    <t>Avskrivninger på bygninger og fast eiendom</t>
  </si>
  <si>
    <t>Renhold av lokaler</t>
  </si>
  <si>
    <t>Inventar</t>
  </si>
  <si>
    <t>Honorar revisjon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</si>
</sst>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4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2" fontId="0" fillId="0" borderId="0" xfId="0" applyNumberFormat="1"/>
    <xf numFmtId="0" fontId="1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3" fontId="2" fillId="0" borderId="0" xfId="0" applyNumberFormat="1" applyFont="1"/>
  </cellXfs>
  <cellStyles count="2">
    <cellStyle name="Normal" xfId="0" builtinId="0"/>
    <cellStyle name="Tusenskille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workbookViewId="0">
      <selection activeCell="I16" sqref="I16"/>
    </sheetView>
  </sheetViews>
  <sheetFormatPr baseColWidth="10" defaultColWidth="11.42578125" defaultRowHeight="12.75"/>
  <cols>
    <col min="1" max="1" width="8" customWidth="1"/>
    <col min="2" max="2" width="36.28515625" bestFit="1" customWidth="1"/>
    <col min="3" max="3" width="14.42578125" bestFit="1" customWidth="1"/>
    <col min="4" max="4" width="14.42578125" customWidth="1"/>
    <col min="5" max="5" width="14" style="6" customWidth="1"/>
    <col min="6" max="6" width="13.85546875" bestFit="1" customWidth="1"/>
    <col min="7" max="8" width="12.42578125" bestFit="1" customWidth="1"/>
  </cols>
  <sheetData>
    <row r="1" spans="1:8" ht="15.75">
      <c r="B1" s="3" t="s">
        <v>61</v>
      </c>
    </row>
    <row r="3" spans="1:8">
      <c r="A3" t="s">
        <v>0</v>
      </c>
      <c r="B3" t="s">
        <v>1</v>
      </c>
      <c r="C3" s="5" t="s">
        <v>58</v>
      </c>
      <c r="D3" s="5" t="s">
        <v>62</v>
      </c>
      <c r="E3" s="7" t="s">
        <v>60</v>
      </c>
    </row>
    <row r="4" spans="1:8">
      <c r="A4">
        <v>3000</v>
      </c>
      <c r="B4" t="s">
        <v>2</v>
      </c>
      <c r="C4" s="4">
        <v>-3400</v>
      </c>
      <c r="D4" s="4">
        <v>0</v>
      </c>
      <c r="F4" s="4"/>
      <c r="G4" s="4"/>
      <c r="H4" s="4"/>
    </row>
    <row r="5" spans="1:8">
      <c r="A5">
        <v>3010</v>
      </c>
      <c r="B5" t="s">
        <v>3</v>
      </c>
      <c r="C5" s="4">
        <v>0</v>
      </c>
      <c r="D5" s="4">
        <v>-14600</v>
      </c>
      <c r="E5" s="6">
        <v>-13500</v>
      </c>
      <c r="F5" s="4"/>
      <c r="G5" s="4"/>
      <c r="H5" s="4"/>
    </row>
    <row r="6" spans="1:8" ht="12" customHeight="1">
      <c r="A6">
        <v>3020</v>
      </c>
      <c r="B6" t="s">
        <v>4</v>
      </c>
      <c r="C6" s="4">
        <v>-156000</v>
      </c>
      <c r="D6" s="4">
        <v>-761000</v>
      </c>
      <c r="E6" s="6">
        <v>-355000</v>
      </c>
      <c r="F6" s="4"/>
      <c r="G6" s="4"/>
      <c r="H6" s="4"/>
    </row>
    <row r="7" spans="1:8">
      <c r="A7">
        <v>3100</v>
      </c>
      <c r="B7" t="s">
        <v>5</v>
      </c>
      <c r="C7" s="4">
        <v>-13866</v>
      </c>
      <c r="D7" s="4">
        <v>-91916</v>
      </c>
      <c r="E7" s="6">
        <v>-66000</v>
      </c>
      <c r="F7" s="4"/>
      <c r="G7" s="4"/>
      <c r="H7" s="4"/>
    </row>
    <row r="8" spans="1:8">
      <c r="A8">
        <v>3110</v>
      </c>
      <c r="B8" t="s">
        <v>6</v>
      </c>
      <c r="C8" s="4">
        <v>-17770</v>
      </c>
      <c r="D8" s="4">
        <v>-123820</v>
      </c>
      <c r="E8" s="6">
        <v>-30000</v>
      </c>
      <c r="F8" s="4"/>
      <c r="G8" s="4"/>
      <c r="H8" s="4"/>
    </row>
    <row r="9" spans="1:8">
      <c r="A9">
        <v>3310</v>
      </c>
      <c r="B9" t="s">
        <v>7</v>
      </c>
      <c r="C9" s="4">
        <v>0</v>
      </c>
      <c r="D9" s="4">
        <v>-277830</v>
      </c>
      <c r="E9" s="6">
        <v>-280000</v>
      </c>
      <c r="F9" s="4"/>
      <c r="G9" s="4"/>
      <c r="H9" s="4"/>
    </row>
    <row r="10" spans="1:8">
      <c r="A10">
        <v>3320</v>
      </c>
      <c r="B10" t="s">
        <v>8</v>
      </c>
      <c r="C10" s="4">
        <v>-1960</v>
      </c>
      <c r="D10" s="4">
        <v>-38835</v>
      </c>
      <c r="E10" s="6">
        <v>-40000</v>
      </c>
      <c r="F10" s="4"/>
      <c r="G10" s="4"/>
      <c r="H10" s="4"/>
    </row>
    <row r="11" spans="1:8">
      <c r="A11">
        <v>3340</v>
      </c>
      <c r="B11" t="s">
        <v>9</v>
      </c>
      <c r="C11" s="4">
        <v>-77335</v>
      </c>
      <c r="D11" s="4">
        <v>-133482</v>
      </c>
      <c r="E11" s="6">
        <v>-150000</v>
      </c>
      <c r="F11" s="4"/>
      <c r="G11" s="4"/>
      <c r="H11" s="4"/>
    </row>
    <row r="12" spans="1:8">
      <c r="A12">
        <v>3400</v>
      </c>
      <c r="B12" t="s">
        <v>10</v>
      </c>
      <c r="C12" s="4">
        <v>-24400</v>
      </c>
      <c r="D12" s="4">
        <v>-25330</v>
      </c>
      <c r="E12" s="6">
        <v>-25000</v>
      </c>
      <c r="F12" s="4"/>
      <c r="G12" s="4"/>
      <c r="H12" s="4"/>
    </row>
    <row r="13" spans="1:8">
      <c r="A13">
        <v>3441</v>
      </c>
      <c r="B13" t="s">
        <v>11</v>
      </c>
      <c r="C13" s="4">
        <v>-100852</v>
      </c>
      <c r="D13" s="4">
        <v>-76200</v>
      </c>
      <c r="E13" s="6">
        <v>-85000</v>
      </c>
      <c r="F13" s="4"/>
      <c r="G13" s="4"/>
      <c r="H13" s="4"/>
    </row>
    <row r="14" spans="1:8">
      <c r="A14">
        <v>3443</v>
      </c>
      <c r="B14" t="s">
        <v>12</v>
      </c>
      <c r="C14" s="4">
        <v>-36925.71</v>
      </c>
      <c r="D14" s="4">
        <v>-51163</v>
      </c>
      <c r="E14" s="6">
        <v>-50000</v>
      </c>
      <c r="F14" s="4"/>
      <c r="G14" s="4"/>
      <c r="H14" s="4"/>
    </row>
    <row r="15" spans="1:8">
      <c r="A15">
        <v>3615</v>
      </c>
      <c r="B15" t="s">
        <v>63</v>
      </c>
      <c r="C15" s="4"/>
      <c r="D15" s="4">
        <v>-1500</v>
      </c>
      <c r="E15" s="6">
        <v>-40000</v>
      </c>
      <c r="F15" s="4"/>
      <c r="G15" s="4"/>
      <c r="H15" s="4"/>
    </row>
    <row r="16" spans="1:8">
      <c r="A16">
        <v>3900</v>
      </c>
      <c r="B16" t="s">
        <v>13</v>
      </c>
      <c r="C16" s="4">
        <v>-1000</v>
      </c>
      <c r="D16" s="4">
        <v>-1800</v>
      </c>
      <c r="E16" s="6">
        <v>0</v>
      </c>
    </row>
    <row r="17" spans="1:8">
      <c r="A17">
        <v>3925</v>
      </c>
      <c r="B17" t="s">
        <v>14</v>
      </c>
      <c r="C17" s="4">
        <v>-250</v>
      </c>
      <c r="D17" s="4">
        <v>-42250</v>
      </c>
      <c r="E17" s="6">
        <v>-40000</v>
      </c>
      <c r="F17" s="4"/>
      <c r="G17" s="4"/>
      <c r="H17" s="4"/>
    </row>
    <row r="18" spans="1:8">
      <c r="A18">
        <v>3930</v>
      </c>
      <c r="B18" t="s">
        <v>15</v>
      </c>
      <c r="C18" s="4">
        <v>-540</v>
      </c>
      <c r="D18" s="4">
        <v>-1010</v>
      </c>
      <c r="E18" s="6">
        <v>500</v>
      </c>
    </row>
    <row r="19" spans="1:8">
      <c r="A19">
        <v>3935</v>
      </c>
      <c r="B19" t="s">
        <v>16</v>
      </c>
      <c r="C19" s="4">
        <v>-5450</v>
      </c>
      <c r="D19" s="4">
        <v>-6900</v>
      </c>
      <c r="E19" s="6">
        <v>-37500</v>
      </c>
      <c r="F19" s="4"/>
      <c r="G19" s="4"/>
      <c r="H19" s="4"/>
    </row>
    <row r="20" spans="1:8">
      <c r="A20">
        <v>3945</v>
      </c>
      <c r="B20" t="s">
        <v>17</v>
      </c>
      <c r="C20" s="4">
        <v>-231064</v>
      </c>
      <c r="D20" s="4">
        <v>-227037</v>
      </c>
      <c r="E20" s="6">
        <v>-180000</v>
      </c>
      <c r="F20" s="4"/>
      <c r="G20" s="4"/>
      <c r="H20" s="4"/>
    </row>
    <row r="21" spans="1:8">
      <c r="A21">
        <v>3950</v>
      </c>
      <c r="B21" t="s">
        <v>18</v>
      </c>
      <c r="C21" s="4">
        <v>-78537</v>
      </c>
      <c r="D21" s="4">
        <v>-24750</v>
      </c>
      <c r="E21" s="6">
        <v>-35000</v>
      </c>
      <c r="F21" s="4"/>
      <c r="G21" s="4"/>
      <c r="H21" s="4"/>
    </row>
    <row r="22" spans="1:8">
      <c r="A22">
        <v>3975</v>
      </c>
      <c r="B22" t="s">
        <v>19</v>
      </c>
      <c r="C22" s="4">
        <v>0</v>
      </c>
      <c r="D22" s="4">
        <v>-28000</v>
      </c>
      <c r="E22" s="6">
        <v>0</v>
      </c>
      <c r="G22" s="4"/>
      <c r="H22" s="4"/>
    </row>
    <row r="23" spans="1:8">
      <c r="C23" s="4"/>
      <c r="D23" s="4"/>
      <c r="G23" s="4"/>
      <c r="H23" s="4"/>
    </row>
    <row r="24" spans="1:8">
      <c r="B24" s="5" t="s">
        <v>55</v>
      </c>
      <c r="C24" s="8">
        <v>-749349.71</v>
      </c>
      <c r="D24" s="8">
        <v>-1927423.22</v>
      </c>
      <c r="E24" s="7">
        <f>SUM(E4:E23)</f>
        <v>-1426500</v>
      </c>
      <c r="F24" s="4"/>
      <c r="G24" s="4"/>
      <c r="H24" s="4"/>
    </row>
    <row r="25" spans="1:8">
      <c r="D25" s="1"/>
    </row>
    <row r="26" spans="1:8">
      <c r="A26">
        <v>4010</v>
      </c>
      <c r="B26" t="s">
        <v>20</v>
      </c>
      <c r="C26" s="4">
        <v>65573.22</v>
      </c>
      <c r="D26" s="4">
        <v>72176</v>
      </c>
      <c r="E26" s="6">
        <v>75000</v>
      </c>
      <c r="F26" s="4"/>
      <c r="G26" s="4"/>
      <c r="H26" s="4"/>
    </row>
    <row r="27" spans="1:8">
      <c r="A27">
        <v>4011</v>
      </c>
      <c r="B27" t="s">
        <v>21</v>
      </c>
      <c r="C27" s="4">
        <v>175351.22</v>
      </c>
      <c r="D27" s="4">
        <v>161506</v>
      </c>
      <c r="E27" s="6">
        <v>226000</v>
      </c>
      <c r="F27" s="4"/>
      <c r="G27" s="4"/>
      <c r="H27" s="4"/>
    </row>
    <row r="28" spans="1:8">
      <c r="A28">
        <v>4012</v>
      </c>
      <c r="B28" t="s">
        <v>22</v>
      </c>
      <c r="C28" s="4">
        <v>121447.5</v>
      </c>
      <c r="D28" s="4">
        <v>148652</v>
      </c>
      <c r="E28" s="6">
        <v>140000</v>
      </c>
      <c r="F28" s="4"/>
      <c r="G28" s="4"/>
      <c r="H28" s="4"/>
    </row>
    <row r="29" spans="1:8">
      <c r="A29">
        <v>4110</v>
      </c>
      <c r="B29" t="s">
        <v>23</v>
      </c>
      <c r="C29" s="4">
        <v>42394.55</v>
      </c>
      <c r="D29" s="4">
        <v>33507</v>
      </c>
      <c r="E29" s="6">
        <v>35000</v>
      </c>
      <c r="F29" s="4"/>
      <c r="G29" s="4"/>
      <c r="H29" s="4"/>
    </row>
    <row r="30" spans="1:8">
      <c r="A30">
        <v>4120</v>
      </c>
      <c r="B30" t="s">
        <v>24</v>
      </c>
      <c r="C30" s="4">
        <v>1173</v>
      </c>
      <c r="D30" s="4">
        <v>0</v>
      </c>
      <c r="E30" s="6">
        <v>1000</v>
      </c>
      <c r="F30" s="4"/>
      <c r="G30" s="4"/>
      <c r="H30" s="4"/>
    </row>
    <row r="31" spans="1:8">
      <c r="A31">
        <v>4200</v>
      </c>
      <c r="B31" t="s">
        <v>25</v>
      </c>
      <c r="C31" s="4">
        <v>19748</v>
      </c>
      <c r="D31" s="4">
        <v>20536</v>
      </c>
      <c r="E31" s="6">
        <v>20000</v>
      </c>
      <c r="F31" s="4"/>
      <c r="G31" s="4"/>
      <c r="H31" s="4"/>
    </row>
    <row r="32" spans="1:8">
      <c r="A32">
        <v>4210</v>
      </c>
      <c r="B32" t="s">
        <v>26</v>
      </c>
      <c r="C32" s="4">
        <v>71587.259999999995</v>
      </c>
      <c r="D32" s="4">
        <v>116831</v>
      </c>
      <c r="E32" s="6">
        <v>70000</v>
      </c>
      <c r="F32" s="4"/>
      <c r="G32" s="4"/>
      <c r="H32" s="4"/>
    </row>
    <row r="33" spans="1:8">
      <c r="A33">
        <v>4220</v>
      </c>
      <c r="B33" t="s">
        <v>27</v>
      </c>
      <c r="C33" s="4">
        <v>0</v>
      </c>
      <c r="D33" s="4">
        <v>193076</v>
      </c>
      <c r="E33" s="6">
        <v>200000</v>
      </c>
      <c r="F33" s="4"/>
      <c r="G33" s="4"/>
      <c r="H33" s="4"/>
    </row>
    <row r="34" spans="1:8">
      <c r="A34">
        <v>4230</v>
      </c>
      <c r="B34" t="s">
        <v>28</v>
      </c>
      <c r="C34" s="4">
        <v>0</v>
      </c>
      <c r="D34" s="4">
        <v>19460</v>
      </c>
      <c r="E34" s="6">
        <v>20000</v>
      </c>
      <c r="F34" s="4"/>
      <c r="G34" s="4"/>
      <c r="H34" s="4"/>
    </row>
    <row r="35" spans="1:8">
      <c r="A35">
        <v>4300</v>
      </c>
      <c r="B35" t="s">
        <v>64</v>
      </c>
      <c r="C35" s="4"/>
      <c r="D35" s="4">
        <v>22406</v>
      </c>
      <c r="F35" s="4"/>
      <c r="G35" s="4"/>
      <c r="H35" s="4"/>
    </row>
    <row r="36" spans="1:8">
      <c r="A36">
        <v>4310</v>
      </c>
      <c r="B36" t="s">
        <v>29</v>
      </c>
      <c r="C36" s="4">
        <v>35081</v>
      </c>
      <c r="D36" s="4">
        <v>103599</v>
      </c>
      <c r="E36" s="6">
        <v>35000</v>
      </c>
      <c r="F36" s="4"/>
      <c r="G36" s="4"/>
      <c r="H36" s="4"/>
    </row>
    <row r="37" spans="1:8">
      <c r="A37">
        <v>6000</v>
      </c>
      <c r="B37" t="s">
        <v>65</v>
      </c>
      <c r="C37" s="4"/>
      <c r="D37" s="4">
        <v>421268</v>
      </c>
      <c r="F37" s="4"/>
      <c r="G37" s="4"/>
      <c r="H37" s="4"/>
    </row>
    <row r="38" spans="1:8">
      <c r="A38">
        <v>6200</v>
      </c>
      <c r="B38" t="s">
        <v>30</v>
      </c>
      <c r="C38" s="4">
        <v>25088.82</v>
      </c>
      <c r="D38" s="4">
        <v>33789</v>
      </c>
      <c r="E38" s="6">
        <v>65000</v>
      </c>
      <c r="F38" s="4"/>
      <c r="G38" s="4"/>
      <c r="H38" s="4"/>
    </row>
    <row r="39" spans="1:8">
      <c r="A39">
        <v>6320</v>
      </c>
      <c r="B39" t="s">
        <v>31</v>
      </c>
      <c r="C39" s="4">
        <v>12377.6</v>
      </c>
      <c r="D39" s="4">
        <v>11828</v>
      </c>
      <c r="E39" s="6">
        <v>24000</v>
      </c>
      <c r="F39" s="4"/>
      <c r="G39" s="4"/>
      <c r="H39" s="4"/>
    </row>
    <row r="40" spans="1:8">
      <c r="A40">
        <v>6340</v>
      </c>
      <c r="B40" t="s">
        <v>32</v>
      </c>
      <c r="C40" s="4">
        <v>12799.13</v>
      </c>
      <c r="D40" s="4">
        <v>44248</v>
      </c>
      <c r="E40" s="6">
        <v>25000</v>
      </c>
      <c r="F40" s="4"/>
      <c r="G40" s="4"/>
      <c r="H40" s="4"/>
    </row>
    <row r="41" spans="1:8">
      <c r="A41">
        <v>6360</v>
      </c>
      <c r="B41" t="s">
        <v>66</v>
      </c>
      <c r="C41" s="4"/>
      <c r="D41" s="4">
        <v>8017</v>
      </c>
      <c r="F41" s="4"/>
      <c r="G41" s="4"/>
      <c r="H41" s="4"/>
    </row>
    <row r="42" spans="1:8">
      <c r="A42">
        <v>6440</v>
      </c>
      <c r="B42" t="s">
        <v>33</v>
      </c>
      <c r="C42" s="4">
        <v>1834.6</v>
      </c>
      <c r="D42" s="4">
        <v>0</v>
      </c>
      <c r="E42" s="6">
        <v>0</v>
      </c>
      <c r="F42" s="4"/>
    </row>
    <row r="43" spans="1:8">
      <c r="A43">
        <v>6450</v>
      </c>
      <c r="B43" t="s">
        <v>34</v>
      </c>
      <c r="C43" s="4">
        <v>12500</v>
      </c>
      <c r="D43" s="4">
        <v>5000</v>
      </c>
      <c r="E43" s="6">
        <v>5000</v>
      </c>
      <c r="F43" s="4"/>
      <c r="G43" s="4"/>
      <c r="H43" s="4"/>
    </row>
    <row r="44" spans="1:8">
      <c r="A44">
        <v>6540</v>
      </c>
      <c r="B44" t="s">
        <v>67</v>
      </c>
      <c r="C44" s="4"/>
      <c r="D44" s="4">
        <v>1145</v>
      </c>
      <c r="E44" s="6">
        <v>10000</v>
      </c>
      <c r="F44" s="4"/>
      <c r="G44" s="4"/>
      <c r="H44" s="4"/>
    </row>
    <row r="45" spans="1:8">
      <c r="A45">
        <v>6550</v>
      </c>
      <c r="B45" t="s">
        <v>35</v>
      </c>
      <c r="C45" s="4">
        <v>78748.399999999994</v>
      </c>
      <c r="D45" s="4">
        <v>58089</v>
      </c>
      <c r="E45" s="6">
        <v>30000</v>
      </c>
      <c r="F45" s="4"/>
      <c r="G45" s="4"/>
      <c r="H45" s="4"/>
    </row>
    <row r="46" spans="1:8">
      <c r="A46">
        <v>6600</v>
      </c>
      <c r="B46" t="s">
        <v>36</v>
      </c>
      <c r="C46" s="4">
        <v>1068</v>
      </c>
      <c r="D46" s="4">
        <v>33475</v>
      </c>
      <c r="E46" s="6">
        <v>6000</v>
      </c>
      <c r="F46" s="4"/>
      <c r="G46" s="4"/>
      <c r="H46" s="4"/>
    </row>
    <row r="47" spans="1:8">
      <c r="A47">
        <v>6620</v>
      </c>
      <c r="B47" t="s">
        <v>37</v>
      </c>
      <c r="C47" s="4">
        <v>0</v>
      </c>
      <c r="D47" s="4">
        <v>3862</v>
      </c>
      <c r="E47" s="6">
        <v>2000</v>
      </c>
      <c r="F47" s="4"/>
      <c r="G47" s="4"/>
      <c r="H47" s="4"/>
    </row>
    <row r="48" spans="1:8">
      <c r="A48">
        <v>6630</v>
      </c>
      <c r="B48" t="s">
        <v>38</v>
      </c>
      <c r="C48" s="4">
        <v>10736.8</v>
      </c>
      <c r="D48" s="4">
        <v>26067</v>
      </c>
      <c r="E48" s="6">
        <v>10000</v>
      </c>
      <c r="F48" s="4"/>
      <c r="G48" s="4"/>
      <c r="H48" s="4"/>
    </row>
    <row r="49" spans="1:8">
      <c r="A49">
        <v>6701</v>
      </c>
      <c r="B49" t="s">
        <v>68</v>
      </c>
      <c r="C49" s="4"/>
      <c r="D49" s="4">
        <v>2152</v>
      </c>
      <c r="F49" s="4"/>
      <c r="G49" s="4"/>
      <c r="H49" s="4"/>
    </row>
    <row r="50" spans="1:8">
      <c r="A50">
        <v>6800</v>
      </c>
      <c r="B50" t="s">
        <v>39</v>
      </c>
      <c r="C50" s="4">
        <v>0</v>
      </c>
      <c r="D50" s="4">
        <v>1430</v>
      </c>
      <c r="E50" s="6">
        <v>4000</v>
      </c>
      <c r="F50" s="4"/>
      <c r="G50" s="4"/>
      <c r="H50" s="4"/>
    </row>
    <row r="51" spans="1:8">
      <c r="A51">
        <v>6810</v>
      </c>
      <c r="B51" t="s">
        <v>40</v>
      </c>
      <c r="C51" s="4">
        <v>7049.1</v>
      </c>
      <c r="D51" s="4">
        <v>12823</v>
      </c>
      <c r="E51" s="6">
        <v>6000</v>
      </c>
      <c r="F51" s="4"/>
      <c r="G51" s="4"/>
      <c r="H51" s="4"/>
    </row>
    <row r="52" spans="1:8">
      <c r="A52">
        <v>6820</v>
      </c>
      <c r="B52" t="s">
        <v>41</v>
      </c>
      <c r="C52" s="4">
        <v>0</v>
      </c>
      <c r="D52" s="4">
        <v>0</v>
      </c>
      <c r="E52" s="6">
        <v>2000</v>
      </c>
      <c r="F52" s="4"/>
      <c r="G52" s="4"/>
      <c r="H52" s="4"/>
    </row>
    <row r="53" spans="1:8">
      <c r="A53">
        <v>6860</v>
      </c>
      <c r="B53" t="s">
        <v>42</v>
      </c>
      <c r="C53" s="4">
        <v>7320.5</v>
      </c>
      <c r="D53" s="4">
        <v>294</v>
      </c>
      <c r="E53" s="6">
        <v>5000</v>
      </c>
      <c r="F53" s="4"/>
      <c r="G53" s="4"/>
      <c r="H53" s="4"/>
    </row>
    <row r="54" spans="1:8">
      <c r="A54">
        <v>6870</v>
      </c>
      <c r="B54" t="s">
        <v>43</v>
      </c>
      <c r="C54" s="4">
        <v>8.31</v>
      </c>
      <c r="D54" s="4">
        <v>1406</v>
      </c>
      <c r="E54" s="6">
        <v>1500</v>
      </c>
    </row>
    <row r="55" spans="1:8">
      <c r="A55">
        <v>6940</v>
      </c>
      <c r="B55" t="s">
        <v>44</v>
      </c>
      <c r="C55" s="4">
        <v>367.18</v>
      </c>
      <c r="D55" s="4">
        <v>81</v>
      </c>
      <c r="E55" s="6">
        <v>1000</v>
      </c>
      <c r="G55" s="4"/>
      <c r="H55" s="4"/>
    </row>
    <row r="56" spans="1:8">
      <c r="A56">
        <v>7000</v>
      </c>
      <c r="B56" t="s">
        <v>45</v>
      </c>
      <c r="C56" s="4">
        <v>48484.3</v>
      </c>
      <c r="D56" s="4">
        <v>34030</v>
      </c>
      <c r="E56" s="6">
        <v>60000</v>
      </c>
      <c r="F56" s="4"/>
      <c r="G56" s="4"/>
      <c r="H56" s="4"/>
    </row>
    <row r="57" spans="1:8">
      <c r="A57">
        <v>7100</v>
      </c>
      <c r="B57" t="s">
        <v>46</v>
      </c>
      <c r="C57" s="4">
        <v>0</v>
      </c>
      <c r="D57" s="4">
        <v>0</v>
      </c>
      <c r="E57" s="6">
        <v>5000</v>
      </c>
      <c r="F57" s="4"/>
      <c r="G57" s="4"/>
      <c r="H57" s="4"/>
    </row>
    <row r="58" spans="1:8">
      <c r="A58">
        <v>7300</v>
      </c>
      <c r="B58" t="s">
        <v>47</v>
      </c>
      <c r="C58" s="4">
        <v>3851.03</v>
      </c>
      <c r="D58" s="4">
        <v>47541</v>
      </c>
      <c r="E58" s="6">
        <v>25000</v>
      </c>
      <c r="F58" s="4"/>
      <c r="G58" s="4"/>
      <c r="H58" s="4"/>
    </row>
    <row r="59" spans="1:8">
      <c r="A59">
        <v>7350</v>
      </c>
      <c r="B59" t="s">
        <v>48</v>
      </c>
      <c r="C59" s="4">
        <v>1230</v>
      </c>
      <c r="D59" s="4">
        <v>0</v>
      </c>
      <c r="E59" s="6">
        <v>1000</v>
      </c>
      <c r="F59" s="4"/>
      <c r="G59" s="4"/>
      <c r="H59" s="4"/>
    </row>
    <row r="60" spans="1:8">
      <c r="A60">
        <v>7410</v>
      </c>
      <c r="B60" t="s">
        <v>49</v>
      </c>
      <c r="C60" s="4">
        <v>9000</v>
      </c>
      <c r="D60" s="4">
        <v>6375</v>
      </c>
      <c r="E60" s="6">
        <v>9000</v>
      </c>
      <c r="F60" s="4"/>
      <c r="G60" s="4"/>
      <c r="H60" s="4"/>
    </row>
    <row r="61" spans="1:8">
      <c r="A61">
        <v>7415</v>
      </c>
      <c r="B61" t="s">
        <v>15</v>
      </c>
      <c r="C61" s="4">
        <v>4500</v>
      </c>
      <c r="D61" s="4">
        <v>3262</v>
      </c>
      <c r="E61" s="6">
        <v>500</v>
      </c>
      <c r="F61" s="4"/>
      <c r="G61" s="4"/>
      <c r="H61" s="4"/>
    </row>
    <row r="62" spans="1:8">
      <c r="A62">
        <v>7420</v>
      </c>
      <c r="B62" t="s">
        <v>50</v>
      </c>
      <c r="C62" s="4">
        <v>54191.63</v>
      </c>
      <c r="D62" s="4">
        <v>15830</v>
      </c>
      <c r="E62" s="6">
        <v>40000</v>
      </c>
      <c r="F62" s="4"/>
      <c r="G62" s="4"/>
      <c r="H62" s="4"/>
    </row>
    <row r="63" spans="1:8">
      <c r="A63">
        <v>7430</v>
      </c>
      <c r="B63" t="s">
        <v>51</v>
      </c>
      <c r="C63" s="4">
        <v>4565.7</v>
      </c>
      <c r="D63" s="4">
        <v>6810</v>
      </c>
      <c r="E63" s="6">
        <v>1000</v>
      </c>
    </row>
    <row r="64" spans="1:8">
      <c r="A64">
        <v>7453</v>
      </c>
      <c r="B64" t="s">
        <v>52</v>
      </c>
      <c r="C64" s="4">
        <v>0</v>
      </c>
      <c r="D64" s="4">
        <v>4980</v>
      </c>
      <c r="E64" s="6">
        <v>5000</v>
      </c>
      <c r="F64" s="4"/>
      <c r="G64" s="4"/>
      <c r="H64" s="4"/>
    </row>
    <row r="65" spans="1:8">
      <c r="A65">
        <v>7500</v>
      </c>
      <c r="B65" t="s">
        <v>53</v>
      </c>
      <c r="C65" s="4">
        <v>14408</v>
      </c>
      <c r="D65" s="4">
        <v>15475</v>
      </c>
      <c r="E65" s="6">
        <v>28000</v>
      </c>
      <c r="F65" s="4"/>
      <c r="G65" s="4"/>
      <c r="H65" s="4"/>
    </row>
    <row r="66" spans="1:8">
      <c r="A66">
        <v>7995</v>
      </c>
      <c r="B66" t="s">
        <v>54</v>
      </c>
      <c r="C66" s="4">
        <v>36117.39</v>
      </c>
      <c r="D66" s="4">
        <v>36430</v>
      </c>
      <c r="E66" s="6">
        <v>26000</v>
      </c>
      <c r="F66" s="4"/>
      <c r="G66" s="4"/>
      <c r="H66" s="4"/>
    </row>
    <row r="67" spans="1:8">
      <c r="A67">
        <v>8140</v>
      </c>
      <c r="B67" t="s">
        <v>59</v>
      </c>
      <c r="C67" s="1"/>
      <c r="D67" s="4">
        <v>166617</v>
      </c>
      <c r="E67" s="6">
        <v>200000</v>
      </c>
      <c r="F67" s="4"/>
      <c r="G67" s="4"/>
      <c r="H67" s="4"/>
    </row>
    <row r="68" spans="1:8">
      <c r="C68" s="1"/>
      <c r="D68" s="1"/>
      <c r="F68" s="4"/>
      <c r="G68" s="4"/>
      <c r="H68" s="4"/>
    </row>
    <row r="69" spans="1:8">
      <c r="B69" s="5" t="s">
        <v>56</v>
      </c>
      <c r="C69" s="8">
        <v>878602.23999999999</v>
      </c>
      <c r="D69" s="8">
        <f>SUM(D26:D67)</f>
        <v>1894073</v>
      </c>
      <c r="E69" s="7">
        <f>SUM(E26:E67)</f>
        <v>1419000</v>
      </c>
    </row>
    <row r="70" spans="1:8">
      <c r="C70" s="1"/>
      <c r="D70" s="1"/>
      <c r="F70" s="4"/>
      <c r="G70" s="4"/>
      <c r="H70" s="4"/>
    </row>
    <row r="71" spans="1:8">
      <c r="B71" s="5" t="s">
        <v>57</v>
      </c>
      <c r="C71" s="4">
        <v>129252.53</v>
      </c>
      <c r="D71" s="4">
        <v>-33346</v>
      </c>
      <c r="E71" s="6">
        <f>E69+E24</f>
        <v>-7500</v>
      </c>
    </row>
    <row r="72" spans="1:8">
      <c r="C72" s="1"/>
      <c r="D72" s="1"/>
      <c r="F72" s="4"/>
      <c r="G72" s="4"/>
      <c r="H72" s="4"/>
    </row>
    <row r="74" spans="1:8">
      <c r="C74" s="2"/>
      <c r="D74" s="2"/>
    </row>
    <row r="75" spans="1:8">
      <c r="C75" s="1"/>
      <c r="D75" s="2"/>
    </row>
    <row r="77" spans="1:8">
      <c r="C77" s="1"/>
      <c r="D77" s="2"/>
    </row>
  </sheetData>
  <phoneticPr fontId="0" type="noConversion"/>
  <pageMargins left="0.25" right="0.25" top="0.75" bottom="0.75" header="0.3" footer="0.3"/>
  <pageSetup paperSize="9" scale="9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15.12.31 Skigruppa driftsres.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</dc:creator>
  <cp:lastModifiedBy>Kjetil</cp:lastModifiedBy>
  <cp:lastPrinted>2016-10-18T19:11:18Z</cp:lastPrinted>
  <dcterms:created xsi:type="dcterms:W3CDTF">2016-01-24T18:05:19Z</dcterms:created>
  <dcterms:modified xsi:type="dcterms:W3CDTF">2017-02-25T23:37:08Z</dcterms:modified>
</cp:coreProperties>
</file>